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14_Alex\Desktop\"/>
    </mc:Choice>
  </mc:AlternateContent>
  <xr:revisionPtr revIDLastSave="0" documentId="8_{A1FD5624-BC09-48EC-9FE2-336EF2E37A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isdaten" sheetId="4" r:id="rId1"/>
    <sheet name="Abrechnung Mini" sheetId="1" r:id="rId2"/>
    <sheet name="Auslagen Mini" sheetId="2" r:id="rId3"/>
    <sheet name="Doku Freie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R20" i="1" l="1"/>
  <c r="O13" i="1"/>
  <c r="O14" i="1"/>
  <c r="O15" i="1"/>
  <c r="K27" i="6" l="1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Q27" i="6" l="1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N29" i="6"/>
  <c r="Q9" i="6"/>
  <c r="K9" i="6"/>
  <c r="Q8" i="6"/>
  <c r="K8" i="6"/>
  <c r="B4" i="6"/>
  <c r="B3" i="6"/>
  <c r="B4" i="2"/>
  <c r="B3" i="2"/>
  <c r="B4" i="1"/>
  <c r="B3" i="1"/>
  <c r="R25" i="1"/>
  <c r="O25" i="1"/>
  <c r="R16" i="1"/>
  <c r="O16" i="1"/>
  <c r="R22" i="1"/>
  <c r="O22" i="1"/>
  <c r="R23" i="1"/>
  <c r="O23" i="1"/>
  <c r="R24" i="1"/>
  <c r="O24" i="1"/>
  <c r="R19" i="1"/>
  <c r="O20" i="1"/>
  <c r="O21" i="1"/>
  <c r="R21" i="1"/>
  <c r="Q29" i="6" l="1"/>
  <c r="O12" i="1"/>
  <c r="R12" i="1"/>
  <c r="F20" i="2" l="1"/>
  <c r="K9" i="1" l="1"/>
  <c r="O9" i="1" s="1"/>
  <c r="O11" i="1"/>
  <c r="O17" i="1"/>
  <c r="O18" i="1"/>
  <c r="O26" i="1"/>
  <c r="O27" i="1"/>
  <c r="K8" i="1"/>
  <c r="O8" i="1" s="1"/>
  <c r="O29" i="1" l="1"/>
  <c r="R9" i="1"/>
  <c r="R11" i="1"/>
  <c r="R13" i="1"/>
  <c r="R14" i="1"/>
  <c r="R15" i="1"/>
  <c r="R17" i="1"/>
  <c r="R18" i="1"/>
  <c r="R29" i="1" s="1"/>
  <c r="R26" i="1"/>
  <c r="R27" i="1"/>
  <c r="R8" i="1"/>
</calcChain>
</file>

<file path=xl/sharedStrings.xml><?xml version="1.0" encoding="utf-8"?>
<sst xmlns="http://schemas.openxmlformats.org/spreadsheetml/2006/main" count="93" uniqueCount="57">
  <si>
    <t>Monat / Jahr:</t>
  </si>
  <si>
    <t xml:space="preserve">Spielbegegnung </t>
  </si>
  <si>
    <t>Zeiterfassung</t>
  </si>
  <si>
    <t>Datum</t>
  </si>
  <si>
    <t>Beginn</t>
  </si>
  <si>
    <t>Ende</t>
  </si>
  <si>
    <t>Vergütung</t>
  </si>
  <si>
    <t>Entgelt €</t>
  </si>
  <si>
    <t>Std.Lohn €</t>
  </si>
  <si>
    <t xml:space="preserve">Anfahrt: ca. 30 Min., Vorbereitung am Arbeitsort: ca. 30 Min., Spieldauer: ca. 90 Min., Nachbereitung am Einsatzort: ca. 30 Min., Rückfahrt ca. 30 Min., </t>
  </si>
  <si>
    <t>Team Auswärts</t>
  </si>
  <si>
    <t>Team Heim</t>
  </si>
  <si>
    <t>KM</t>
  </si>
  <si>
    <t>€ (kmx0,30€)</t>
  </si>
  <si>
    <t>Pause</t>
  </si>
  <si>
    <t>Dauer</t>
  </si>
  <si>
    <t xml:space="preserve">Bemerkung </t>
  </si>
  <si>
    <t>Sollte es wider Erwarten zu einer längeren Bearbeitungszeit kommen, bitten wir darum, dass im Feld "Bemerkung" eine kurze Anmerkung geschrieben wird,</t>
  </si>
  <si>
    <t>was zur Verlängerung geführt hat.</t>
  </si>
  <si>
    <r>
      <rPr>
        <b/>
        <sz val="11"/>
        <color theme="1"/>
        <rFont val="Calibri"/>
        <family val="2"/>
        <scheme val="minor"/>
      </rPr>
      <t>* Anmerkung Kilometererstattung</t>
    </r>
    <r>
      <rPr>
        <sz val="11"/>
        <color theme="1"/>
        <rFont val="Calibri"/>
        <family val="2"/>
        <scheme val="minor"/>
      </rPr>
      <t>: Fahrt Wohnort - Spielstätte - Wohnort. Zu errechnen über einen Routenplaner wie z. Bsp. Google-Maps.</t>
    </r>
  </si>
  <si>
    <t>Kilometererstattung*</t>
  </si>
  <si>
    <t>Rough-Cut</t>
  </si>
  <si>
    <t>Beispiel</t>
  </si>
  <si>
    <t>A</t>
  </si>
  <si>
    <t>B</t>
  </si>
  <si>
    <t>Sonstige Auslagen</t>
  </si>
  <si>
    <t>Sonstige Auslagen*</t>
  </si>
  <si>
    <t>€</t>
  </si>
  <si>
    <t>Gesamtbetrag</t>
  </si>
  <si>
    <t>* z. Bsp. Porto, Fahrscheine ÖVM - Originalbelege anbei</t>
  </si>
  <si>
    <t>Ab sofort können nur noch Auslagen erstattet werden, wenn</t>
  </si>
  <si>
    <t>der Original-Beleg vorliegt (keine gescannten oder kopierten Belege!)</t>
  </si>
  <si>
    <t>Rechnungen dürfen niemals an Euch adressiert sein! Immer müssen „Die</t>
  </si>
  <si>
    <t>Ligen“ Empfängeradressat sein – AUßNAHME: die Rechnungen sind unter</t>
  </si>
  <si>
    <t>150,00€, dann muss nicht zwingend ein Rechnungsempfänger vermerkt</t>
  </si>
  <si>
    <t>sein.</t>
  </si>
  <si>
    <t>Bitte unbedingt beachten ☺</t>
  </si>
  <si>
    <t>Name / Adresse:</t>
  </si>
  <si>
    <t>SD Karten</t>
  </si>
  <si>
    <t>Wir rechnen bei einem Spiel mit einer durchschnittlichen Arbeitszeit von vier Stunden. Dabei gehen wir von folgenden Standard-Werten aus:</t>
  </si>
  <si>
    <t>Nachbereitung zu Hause: ca. 30 Min. Der Rough-Cut verlängert die Arbeitszeit um weitere 90 Min auf 5,5 Std.</t>
  </si>
  <si>
    <t>Dokumentation Arbeitszeiten</t>
  </si>
  <si>
    <t xml:space="preserve"> </t>
  </si>
  <si>
    <t>Wettbewerb</t>
  </si>
  <si>
    <t>3. Liga</t>
  </si>
  <si>
    <t>Fr. BL</t>
  </si>
  <si>
    <t>224,6 PLN = 53,90 EUR --&gt; Wechselkurs Stand 15.01.2018</t>
  </si>
  <si>
    <t>Übersicht - Basisdaten</t>
  </si>
  <si>
    <t>Monat</t>
  </si>
  <si>
    <t>Jahr</t>
  </si>
  <si>
    <t>Vor- und Nachname</t>
  </si>
  <si>
    <t>Adresse</t>
  </si>
  <si>
    <t>Dezember</t>
  </si>
  <si>
    <t>Bsp: Fritz-Walter-Weg 19, 70372 Stuttgart</t>
  </si>
  <si>
    <t>Dokumentation Freiberufler</t>
  </si>
  <si>
    <t>Honorar</t>
  </si>
  <si>
    <t>Bitte die Felder jeden Monat aktualisieren!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</si>
</sst>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[$-F400]h:mm:ss\ AM/PM"/>
    <numFmt numFmtId="166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0" fontId="5" fillId="0" borderId="0" xfId="0" applyFont="1"/>
    <xf numFmtId="44" fontId="1" fillId="0" borderId="4" xfId="0" applyNumberFormat="1" applyFont="1" applyBorder="1"/>
    <xf numFmtId="44" fontId="0" fillId="0" borderId="1" xfId="0" applyNumberFormat="1" applyBorder="1"/>
    <xf numFmtId="14" fontId="6" fillId="3" borderId="1" xfId="0" applyNumberFormat="1" applyFont="1" applyFill="1" applyBorder="1" applyAlignment="1">
      <alignment horizontal="center"/>
    </xf>
    <xf numFmtId="44" fontId="6" fillId="3" borderId="1" xfId="0" applyNumberFormat="1" applyFont="1" applyFill="1" applyBorder="1"/>
    <xf numFmtId="44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Fill="1" applyBorder="1" applyAlignment="1" applyProtection="1">
      <alignment horizontal="center"/>
      <protection hidden="1"/>
    </xf>
    <xf numFmtId="44" fontId="0" fillId="0" borderId="1" xfId="0" applyNumberFormat="1" applyFill="1" applyBorder="1" applyAlignment="1">
      <alignment horizontal="center"/>
    </xf>
    <xf numFmtId="0" fontId="0" fillId="0" borderId="0" xfId="0" applyFill="1"/>
    <xf numFmtId="44" fontId="0" fillId="0" borderId="1" xfId="0" applyNumberFormat="1" applyFill="1" applyBorder="1"/>
    <xf numFmtId="0" fontId="3" fillId="0" borderId="0" xfId="0" applyFont="1" applyBorder="1" applyAlignment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164" fontId="1" fillId="0" borderId="4" xfId="0" applyNumberFormat="1" applyFont="1" applyBorder="1"/>
    <xf numFmtId="0" fontId="1" fillId="0" borderId="1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94ED-9118-4DB7-9465-F99EFA0BB2F9}">
  <sheetPr>
    <tabColor theme="9"/>
  </sheetPr>
  <dimension ref="A1:S9"/>
  <sheetViews>
    <sheetView tabSelected="1" workbookViewId="0">
      <selection activeCell="B8" sqref="B8:D8"/>
    </sheetView>
  </sheetViews>
  <sheetFormatPr baseColWidth="10" defaultRowHeight="15" x14ac:dyDescent="0.25"/>
  <cols>
    <col min="1" max="1" width="19.42578125" customWidth="1"/>
    <col min="2" max="4" width="12.42578125" customWidth="1"/>
    <col min="5" max="5" width="3" style="37" customWidth="1"/>
  </cols>
  <sheetData>
    <row r="1" spans="1:19" ht="27" thickBot="1" x14ac:dyDescent="0.45">
      <c r="A1" s="51" t="s">
        <v>47</v>
      </c>
      <c r="B1" s="52"/>
      <c r="C1" s="52"/>
      <c r="D1" s="53"/>
      <c r="E1" s="41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3" spans="1:19" x14ac:dyDescent="0.25">
      <c r="A3" s="11" t="s">
        <v>56</v>
      </c>
    </row>
    <row r="4" spans="1:19" x14ac:dyDescent="0.25">
      <c r="A4" s="43"/>
      <c r="B4" s="43"/>
      <c r="C4" s="43"/>
      <c r="D4" s="43"/>
    </row>
    <row r="5" spans="1:19" x14ac:dyDescent="0.25">
      <c r="A5" s="44" t="s">
        <v>48</v>
      </c>
      <c r="B5" s="45" t="s">
        <v>52</v>
      </c>
      <c r="C5" s="43"/>
      <c r="D5" s="43"/>
    </row>
    <row r="6" spans="1:19" x14ac:dyDescent="0.25">
      <c r="A6" s="44" t="s">
        <v>49</v>
      </c>
      <c r="B6" s="46">
        <v>2019</v>
      </c>
      <c r="C6" s="43"/>
      <c r="D6" s="43"/>
    </row>
    <row r="7" spans="1:19" x14ac:dyDescent="0.25">
      <c r="A7" s="43"/>
      <c r="B7" s="43"/>
      <c r="C7" s="43"/>
      <c r="D7" s="43"/>
    </row>
    <row r="8" spans="1:19" x14ac:dyDescent="0.25">
      <c r="A8" s="44" t="s">
        <v>50</v>
      </c>
      <c r="B8" s="54"/>
      <c r="C8" s="54"/>
      <c r="D8" s="54"/>
      <c r="E8" s="42"/>
    </row>
    <row r="9" spans="1:19" x14ac:dyDescent="0.25">
      <c r="A9" s="44" t="s">
        <v>51</v>
      </c>
      <c r="B9" s="54"/>
      <c r="C9" s="54"/>
      <c r="D9" s="54"/>
      <c r="E9" s="42"/>
      <c r="F9" s="40" t="s">
        <v>53</v>
      </c>
    </row>
  </sheetData>
  <mergeCells count="3">
    <mergeCell ref="A1:D1"/>
    <mergeCell ref="B8:D8"/>
    <mergeCell ref="B9:D9"/>
  </mergeCells>
  <dataValidations count="2">
    <dataValidation type="list" allowBlank="1" showInputMessage="1" showErrorMessage="1" sqref="B5" xr:uid="{A666C507-2B7B-4A12-8349-94AB4FAA54F0}">
      <formula1>"Januar, Februar, März, April, Mai, Juni, Juli, August, September, Oktober, November, Dezember"</formula1>
    </dataValidation>
    <dataValidation type="list" allowBlank="1" showInputMessage="1" showErrorMessage="1" sqref="B6" xr:uid="{7D32C8E7-EEE2-4157-9C48-02EBFB15ECB0}">
      <formula1>"2019,2020,2021,2022,2023,2024,2025,2026,2027,2028,2029,2030"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R39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16.5703125" customWidth="1"/>
    <col min="2" max="5" width="11.5703125" customWidth="1"/>
    <col min="6" max="6" width="2.140625" customWidth="1"/>
    <col min="7" max="7" width="10.140625" bestFit="1" customWidth="1"/>
    <col min="8" max="9" width="6.7109375" customWidth="1"/>
    <col min="10" max="10" width="5.5703125" customWidth="1"/>
    <col min="11" max="11" width="6.28515625" bestFit="1" customWidth="1"/>
    <col min="12" max="12" width="27.140625" customWidth="1"/>
    <col min="13" max="13" width="2.140625" customWidth="1"/>
    <col min="14" max="14" width="10.140625" customWidth="1"/>
    <col min="15" max="15" width="10.85546875" customWidth="1"/>
    <col min="16" max="16" width="2.140625" customWidth="1"/>
    <col min="17" max="17" width="8.140625" customWidth="1"/>
  </cols>
  <sheetData>
    <row r="1" spans="1:18" ht="27" thickBot="1" x14ac:dyDescent="0.45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3" spans="1:18" ht="15.75" x14ac:dyDescent="0.25">
      <c r="A3" s="47" t="s">
        <v>0</v>
      </c>
      <c r="B3" s="47" t="str">
        <f>Basisdaten!$B$5&amp;" "&amp;Basisdaten!$B$6</f>
        <v>Dezember 2019</v>
      </c>
      <c r="C3" s="48"/>
    </row>
    <row r="4" spans="1:18" ht="15.75" x14ac:dyDescent="0.25">
      <c r="A4" s="47" t="s">
        <v>37</v>
      </c>
      <c r="B4" s="47" t="str">
        <f>+Basisdaten!$B$8&amp;" / "&amp;Basisdaten!$B$9</f>
        <v xml:space="preserve"> / </v>
      </c>
      <c r="C4" s="48"/>
    </row>
    <row r="6" spans="1:18" x14ac:dyDescent="0.25">
      <c r="A6" s="62" t="s">
        <v>1</v>
      </c>
      <c r="B6" s="63"/>
      <c r="C6" s="63"/>
      <c r="D6" s="63"/>
      <c r="E6" s="64"/>
      <c r="G6" s="57" t="s">
        <v>2</v>
      </c>
      <c r="H6" s="57"/>
      <c r="I6" s="57"/>
      <c r="J6" s="57"/>
      <c r="K6" s="57"/>
      <c r="L6" s="57"/>
      <c r="N6" s="57" t="s">
        <v>6</v>
      </c>
      <c r="O6" s="57"/>
      <c r="Q6" s="57" t="s">
        <v>20</v>
      </c>
      <c r="R6" s="57"/>
    </row>
    <row r="7" spans="1:18" x14ac:dyDescent="0.25">
      <c r="A7" s="7" t="s">
        <v>43</v>
      </c>
      <c r="B7" s="58" t="s">
        <v>11</v>
      </c>
      <c r="C7" s="59"/>
      <c r="D7" s="58" t="s">
        <v>10</v>
      </c>
      <c r="E7" s="59"/>
      <c r="G7" s="7" t="s">
        <v>3</v>
      </c>
      <c r="H7" s="7" t="s">
        <v>4</v>
      </c>
      <c r="I7" s="7" t="s">
        <v>5</v>
      </c>
      <c r="J7" s="7" t="s">
        <v>14</v>
      </c>
      <c r="K7" s="7" t="s">
        <v>15</v>
      </c>
      <c r="L7" s="7" t="s">
        <v>16</v>
      </c>
      <c r="N7" s="7" t="s">
        <v>8</v>
      </c>
      <c r="O7" s="7" t="s">
        <v>7</v>
      </c>
      <c r="Q7" s="7" t="s">
        <v>12</v>
      </c>
      <c r="R7" s="7" t="s">
        <v>13</v>
      </c>
    </row>
    <row r="8" spans="1:18" x14ac:dyDescent="0.25">
      <c r="A8" s="29" t="s">
        <v>44</v>
      </c>
      <c r="B8" s="55" t="s">
        <v>22</v>
      </c>
      <c r="C8" s="56"/>
      <c r="D8" s="55" t="s">
        <v>23</v>
      </c>
      <c r="E8" s="56"/>
      <c r="F8" s="24"/>
      <c r="G8" s="32">
        <v>42121</v>
      </c>
      <c r="H8" s="33">
        <v>0.64583333333333337</v>
      </c>
      <c r="I8" s="33">
        <v>0.8125</v>
      </c>
      <c r="J8" s="33">
        <v>1.0416666666666666E-2</v>
      </c>
      <c r="K8" s="35">
        <f xml:space="preserve"> MOD(I8-H8,1)</f>
        <v>0.16666666666666663</v>
      </c>
      <c r="L8" s="31"/>
      <c r="N8" s="36">
        <v>10</v>
      </c>
      <c r="O8" s="36">
        <f xml:space="preserve"> K8*24*N8</f>
        <v>39.999999999999993</v>
      </c>
      <c r="P8" s="37"/>
      <c r="Q8" s="34">
        <v>10.199999999999999</v>
      </c>
      <c r="R8" s="38">
        <f>Q8*0.3</f>
        <v>3.0599999999999996</v>
      </c>
    </row>
    <row r="9" spans="1:18" x14ac:dyDescent="0.25">
      <c r="A9" s="29" t="s">
        <v>45</v>
      </c>
      <c r="B9" s="55" t="s">
        <v>22</v>
      </c>
      <c r="C9" s="56"/>
      <c r="D9" s="55" t="s">
        <v>24</v>
      </c>
      <c r="E9" s="56"/>
      <c r="F9" s="24"/>
      <c r="G9" s="32">
        <v>42124</v>
      </c>
      <c r="H9" s="33">
        <v>0.64583333333333337</v>
      </c>
      <c r="I9" s="33">
        <v>0.875</v>
      </c>
      <c r="J9" s="33">
        <v>1.0416666666666666E-2</v>
      </c>
      <c r="K9" s="35">
        <f t="shared" ref="K9:K27" si="0" xml:space="preserve"> MOD(I9-H9,1)</f>
        <v>0.22916666666666663</v>
      </c>
      <c r="L9" s="31" t="s">
        <v>21</v>
      </c>
      <c r="N9" s="36">
        <v>10</v>
      </c>
      <c r="O9" s="36">
        <f t="shared" ref="O9:O27" si="1" xml:space="preserve"> K9*24*N9</f>
        <v>54.999999999999993</v>
      </c>
      <c r="P9" s="37"/>
      <c r="Q9" s="34">
        <v>5.8</v>
      </c>
      <c r="R9" s="38">
        <f t="shared" ref="R9:R27" si="2">Q9*0.3</f>
        <v>1.74</v>
      </c>
    </row>
    <row r="10" spans="1:18" ht="7.5" customHeight="1" x14ac:dyDescent="0.25">
      <c r="A10" s="25"/>
      <c r="B10" s="25"/>
      <c r="C10" s="26"/>
      <c r="D10" s="60"/>
      <c r="E10" s="61"/>
      <c r="F10" s="30"/>
      <c r="G10" s="27"/>
      <c r="H10" s="28"/>
      <c r="I10" s="28"/>
      <c r="J10" s="28"/>
      <c r="K10" s="23"/>
      <c r="L10" s="27"/>
      <c r="M10" s="37"/>
      <c r="N10" s="16"/>
      <c r="O10" s="16"/>
      <c r="P10" s="37"/>
      <c r="Q10" s="17"/>
      <c r="R10" s="17"/>
    </row>
    <row r="11" spans="1:18" x14ac:dyDescent="0.25">
      <c r="A11" s="29"/>
      <c r="B11" s="55"/>
      <c r="C11" s="56"/>
      <c r="D11" s="55"/>
      <c r="E11" s="56"/>
      <c r="F11" s="30"/>
      <c r="G11" s="32"/>
      <c r="H11" s="33"/>
      <c r="I11" s="33"/>
      <c r="J11" s="33"/>
      <c r="K11" s="35">
        <f t="shared" si="0"/>
        <v>0</v>
      </c>
      <c r="L11" s="31"/>
      <c r="N11" s="36">
        <v>10</v>
      </c>
      <c r="O11" s="36">
        <f t="shared" si="1"/>
        <v>0</v>
      </c>
      <c r="P11" s="37"/>
      <c r="Q11" s="34"/>
      <c r="R11" s="38">
        <f t="shared" si="2"/>
        <v>0</v>
      </c>
    </row>
    <row r="12" spans="1:18" x14ac:dyDescent="0.25">
      <c r="A12" s="29"/>
      <c r="B12" s="55"/>
      <c r="C12" s="56"/>
      <c r="D12" s="55"/>
      <c r="E12" s="56"/>
      <c r="F12" s="30"/>
      <c r="G12" s="32"/>
      <c r="H12" s="33"/>
      <c r="I12" s="33"/>
      <c r="J12" s="33"/>
      <c r="K12" s="35">
        <f t="shared" si="0"/>
        <v>0</v>
      </c>
      <c r="L12" s="31"/>
      <c r="N12" s="36">
        <v>10</v>
      </c>
      <c r="O12" s="36">
        <f t="shared" si="1"/>
        <v>0</v>
      </c>
      <c r="P12" s="37"/>
      <c r="Q12" s="34"/>
      <c r="R12" s="38">
        <f t="shared" si="2"/>
        <v>0</v>
      </c>
    </row>
    <row r="13" spans="1:18" x14ac:dyDescent="0.25">
      <c r="A13" s="29"/>
      <c r="B13" s="55"/>
      <c r="C13" s="56"/>
      <c r="D13" s="55"/>
      <c r="E13" s="56"/>
      <c r="F13" s="30"/>
      <c r="G13" s="32"/>
      <c r="H13" s="33"/>
      <c r="I13" s="33"/>
      <c r="J13" s="33"/>
      <c r="K13" s="35">
        <f t="shared" si="0"/>
        <v>0</v>
      </c>
      <c r="L13" s="31"/>
      <c r="N13" s="36">
        <v>10</v>
      </c>
      <c r="O13" s="36">
        <f t="shared" si="1"/>
        <v>0</v>
      </c>
      <c r="P13" s="37"/>
      <c r="Q13" s="34"/>
      <c r="R13" s="38">
        <f t="shared" si="2"/>
        <v>0</v>
      </c>
    </row>
    <row r="14" spans="1:18" x14ac:dyDescent="0.25">
      <c r="A14" s="29"/>
      <c r="B14" s="55"/>
      <c r="C14" s="56"/>
      <c r="D14" s="55"/>
      <c r="E14" s="56"/>
      <c r="F14" s="30"/>
      <c r="G14" s="32"/>
      <c r="H14" s="33"/>
      <c r="I14" s="33"/>
      <c r="J14" s="33"/>
      <c r="K14" s="35">
        <f t="shared" si="0"/>
        <v>0</v>
      </c>
      <c r="L14" s="31"/>
      <c r="N14" s="36">
        <v>10</v>
      </c>
      <c r="O14" s="36">
        <f t="shared" si="1"/>
        <v>0</v>
      </c>
      <c r="P14" s="37"/>
      <c r="Q14" s="34"/>
      <c r="R14" s="38">
        <f t="shared" si="2"/>
        <v>0</v>
      </c>
    </row>
    <row r="15" spans="1:18" x14ac:dyDescent="0.25">
      <c r="A15" s="29"/>
      <c r="B15" s="55"/>
      <c r="C15" s="56"/>
      <c r="D15" s="55"/>
      <c r="E15" s="56"/>
      <c r="F15" s="30"/>
      <c r="G15" s="32"/>
      <c r="H15" s="33"/>
      <c r="I15" s="33"/>
      <c r="J15" s="33"/>
      <c r="K15" s="35">
        <f t="shared" si="0"/>
        <v>0</v>
      </c>
      <c r="L15" s="31"/>
      <c r="N15" s="36">
        <v>10</v>
      </c>
      <c r="O15" s="36">
        <f t="shared" si="1"/>
        <v>0</v>
      </c>
      <c r="P15" s="37"/>
      <c r="Q15" s="34"/>
      <c r="R15" s="38">
        <f t="shared" si="2"/>
        <v>0</v>
      </c>
    </row>
    <row r="16" spans="1:18" x14ac:dyDescent="0.25">
      <c r="A16" s="29"/>
      <c r="B16" s="55"/>
      <c r="C16" s="56"/>
      <c r="D16" s="55"/>
      <c r="E16" s="56"/>
      <c r="F16" s="30"/>
      <c r="G16" s="32"/>
      <c r="H16" s="33"/>
      <c r="I16" s="33"/>
      <c r="J16" s="33"/>
      <c r="K16" s="35">
        <f t="shared" si="0"/>
        <v>0</v>
      </c>
      <c r="L16" s="31"/>
      <c r="N16" s="36">
        <v>10</v>
      </c>
      <c r="O16" s="36">
        <f t="shared" ref="O16" si="3" xml:space="preserve"> K16*24*N16</f>
        <v>0</v>
      </c>
      <c r="P16" s="37"/>
      <c r="Q16" s="34"/>
      <c r="R16" s="38">
        <f t="shared" ref="R16" si="4">Q16*0.3</f>
        <v>0</v>
      </c>
    </row>
    <row r="17" spans="1:18" x14ac:dyDescent="0.25">
      <c r="A17" s="29"/>
      <c r="B17" s="55"/>
      <c r="C17" s="56"/>
      <c r="D17" s="55"/>
      <c r="E17" s="56"/>
      <c r="F17" s="30"/>
      <c r="G17" s="32"/>
      <c r="H17" s="33"/>
      <c r="I17" s="33"/>
      <c r="J17" s="33"/>
      <c r="K17" s="35">
        <f t="shared" si="0"/>
        <v>0</v>
      </c>
      <c r="L17" s="31"/>
      <c r="N17" s="36">
        <v>10</v>
      </c>
      <c r="O17" s="36">
        <f t="shared" si="1"/>
        <v>0</v>
      </c>
      <c r="P17" s="37"/>
      <c r="Q17" s="34"/>
      <c r="R17" s="38">
        <f t="shared" si="2"/>
        <v>0</v>
      </c>
    </row>
    <row r="18" spans="1:18" x14ac:dyDescent="0.25">
      <c r="A18" s="29"/>
      <c r="B18" s="55"/>
      <c r="C18" s="56"/>
      <c r="D18" s="55"/>
      <c r="E18" s="56"/>
      <c r="F18" s="30"/>
      <c r="G18" s="32"/>
      <c r="H18" s="33"/>
      <c r="I18" s="33"/>
      <c r="J18" s="33"/>
      <c r="K18" s="35">
        <f t="shared" si="0"/>
        <v>0</v>
      </c>
      <c r="L18" s="31"/>
      <c r="N18" s="36">
        <v>10</v>
      </c>
      <c r="O18" s="36">
        <f t="shared" si="1"/>
        <v>0</v>
      </c>
      <c r="P18" s="37"/>
      <c r="Q18" s="34"/>
      <c r="R18" s="38">
        <f t="shared" si="2"/>
        <v>0</v>
      </c>
    </row>
    <row r="19" spans="1:18" x14ac:dyDescent="0.25">
      <c r="A19" s="29"/>
      <c r="B19" s="55"/>
      <c r="C19" s="56"/>
      <c r="D19" s="55"/>
      <c r="E19" s="56"/>
      <c r="F19" s="30"/>
      <c r="G19" s="32"/>
      <c r="H19" s="33"/>
      <c r="I19" s="33"/>
      <c r="J19" s="33"/>
      <c r="K19" s="35">
        <f t="shared" si="0"/>
        <v>0</v>
      </c>
      <c r="L19" s="31"/>
      <c r="N19" s="36">
        <v>10</v>
      </c>
      <c r="O19" s="36">
        <f t="shared" si="1"/>
        <v>0</v>
      </c>
      <c r="P19" s="37"/>
      <c r="Q19" s="34"/>
      <c r="R19" s="38">
        <f t="shared" ref="R19:R21" si="5">Q19*0.3</f>
        <v>0</v>
      </c>
    </row>
    <row r="20" spans="1:18" x14ac:dyDescent="0.25">
      <c r="A20" s="29"/>
      <c r="B20" s="55"/>
      <c r="C20" s="56"/>
      <c r="D20" s="55"/>
      <c r="E20" s="56"/>
      <c r="F20" s="30"/>
      <c r="G20" s="32"/>
      <c r="H20" s="33"/>
      <c r="I20" s="33"/>
      <c r="J20" s="33"/>
      <c r="K20" s="35">
        <f t="shared" si="0"/>
        <v>0</v>
      </c>
      <c r="L20" s="31"/>
      <c r="N20" s="36">
        <v>10</v>
      </c>
      <c r="O20" s="36">
        <f t="shared" ref="O20:O21" si="6" xml:space="preserve"> K20*24*N20</f>
        <v>0</v>
      </c>
      <c r="P20" s="37"/>
      <c r="Q20" s="34"/>
      <c r="R20" s="38">
        <f t="shared" si="5"/>
        <v>0</v>
      </c>
    </row>
    <row r="21" spans="1:18" x14ac:dyDescent="0.25">
      <c r="A21" s="29"/>
      <c r="B21" s="55"/>
      <c r="C21" s="56"/>
      <c r="D21" s="55"/>
      <c r="E21" s="56"/>
      <c r="F21" s="30"/>
      <c r="G21" s="32"/>
      <c r="H21" s="33"/>
      <c r="I21" s="33"/>
      <c r="J21" s="33"/>
      <c r="K21" s="35">
        <f t="shared" si="0"/>
        <v>0</v>
      </c>
      <c r="L21" s="31"/>
      <c r="N21" s="36">
        <v>10</v>
      </c>
      <c r="O21" s="36">
        <f t="shared" si="6"/>
        <v>0</v>
      </c>
      <c r="P21" s="37"/>
      <c r="Q21" s="34"/>
      <c r="R21" s="38">
        <f t="shared" si="5"/>
        <v>0</v>
      </c>
    </row>
    <row r="22" spans="1:18" x14ac:dyDescent="0.25">
      <c r="A22" s="29"/>
      <c r="B22" s="55"/>
      <c r="C22" s="56"/>
      <c r="D22" s="55"/>
      <c r="E22" s="56"/>
      <c r="F22" s="30"/>
      <c r="G22" s="32"/>
      <c r="H22" s="33"/>
      <c r="I22" s="33"/>
      <c r="J22" s="33"/>
      <c r="K22" s="35">
        <f t="shared" si="0"/>
        <v>0</v>
      </c>
      <c r="L22" s="31"/>
      <c r="N22" s="36">
        <v>10</v>
      </c>
      <c r="O22" s="36">
        <f t="shared" ref="O22" si="7" xml:space="preserve"> K22*24*N22</f>
        <v>0</v>
      </c>
      <c r="P22" s="37"/>
      <c r="Q22" s="34"/>
      <c r="R22" s="38">
        <f t="shared" ref="R22" si="8">Q22*0.3</f>
        <v>0</v>
      </c>
    </row>
    <row r="23" spans="1:18" x14ac:dyDescent="0.25">
      <c r="A23" s="29"/>
      <c r="B23" s="55"/>
      <c r="C23" s="56">
        <v>0</v>
      </c>
      <c r="D23" s="55"/>
      <c r="E23" s="56"/>
      <c r="F23" s="30"/>
      <c r="G23" s="32"/>
      <c r="H23" s="33"/>
      <c r="I23" s="33"/>
      <c r="J23" s="33"/>
      <c r="K23" s="35">
        <f t="shared" si="0"/>
        <v>0</v>
      </c>
      <c r="L23" s="31"/>
      <c r="N23" s="36">
        <v>10</v>
      </c>
      <c r="O23" s="36">
        <f t="shared" ref="O23" si="9" xml:space="preserve"> K23*24*N23</f>
        <v>0</v>
      </c>
      <c r="P23" s="37"/>
      <c r="Q23" s="34"/>
      <c r="R23" s="38">
        <f t="shared" ref="R23" si="10">Q23*0.3</f>
        <v>0</v>
      </c>
    </row>
    <row r="24" spans="1:18" x14ac:dyDescent="0.25">
      <c r="A24" s="29"/>
      <c r="B24" s="55"/>
      <c r="C24" s="56"/>
      <c r="D24" s="55"/>
      <c r="E24" s="56"/>
      <c r="F24" s="30"/>
      <c r="G24" s="32"/>
      <c r="H24" s="33"/>
      <c r="I24" s="33"/>
      <c r="J24" s="33"/>
      <c r="K24" s="35">
        <f t="shared" si="0"/>
        <v>0</v>
      </c>
      <c r="L24" s="31"/>
      <c r="N24" s="36">
        <v>10</v>
      </c>
      <c r="O24" s="36">
        <f t="shared" ref="O24" si="11" xml:space="preserve"> K24*24*N24</f>
        <v>0</v>
      </c>
      <c r="P24" s="37"/>
      <c r="Q24" s="34"/>
      <c r="R24" s="38">
        <f t="shared" ref="R24" si="12">Q24*0.3</f>
        <v>0</v>
      </c>
    </row>
    <row r="25" spans="1:18" x14ac:dyDescent="0.25">
      <c r="A25" s="29"/>
      <c r="B25" s="55"/>
      <c r="C25" s="56"/>
      <c r="D25" s="55"/>
      <c r="E25" s="56"/>
      <c r="F25" s="30"/>
      <c r="G25" s="32"/>
      <c r="H25" s="33"/>
      <c r="I25" s="33"/>
      <c r="J25" s="33"/>
      <c r="K25" s="35">
        <f t="shared" si="0"/>
        <v>0</v>
      </c>
      <c r="L25" s="31"/>
      <c r="N25" s="36">
        <v>10</v>
      </c>
      <c r="O25" s="36">
        <f t="shared" ref="O25" si="13" xml:space="preserve"> K25*24*N25</f>
        <v>0</v>
      </c>
      <c r="P25" s="37"/>
      <c r="Q25" s="34"/>
      <c r="R25" s="38">
        <f t="shared" ref="R25" si="14">Q25*0.3</f>
        <v>0</v>
      </c>
    </row>
    <row r="26" spans="1:18" x14ac:dyDescent="0.25">
      <c r="A26" s="29"/>
      <c r="B26" s="55"/>
      <c r="C26" s="56"/>
      <c r="D26" s="55"/>
      <c r="E26" s="56"/>
      <c r="F26" s="30"/>
      <c r="G26" s="32"/>
      <c r="H26" s="33"/>
      <c r="I26" s="33"/>
      <c r="J26" s="33"/>
      <c r="K26" s="35">
        <f t="shared" si="0"/>
        <v>0</v>
      </c>
      <c r="L26" s="31"/>
      <c r="N26" s="36">
        <v>10</v>
      </c>
      <c r="O26" s="36">
        <f t="shared" si="1"/>
        <v>0</v>
      </c>
      <c r="P26" s="37"/>
      <c r="Q26" s="34"/>
      <c r="R26" s="38">
        <f t="shared" si="2"/>
        <v>0</v>
      </c>
    </row>
    <row r="27" spans="1:18" x14ac:dyDescent="0.25">
      <c r="A27" s="29"/>
      <c r="B27" s="55"/>
      <c r="C27" s="56"/>
      <c r="D27" s="55"/>
      <c r="E27" s="56"/>
      <c r="F27" s="30"/>
      <c r="G27" s="32"/>
      <c r="H27" s="33"/>
      <c r="I27" s="33"/>
      <c r="J27" s="33"/>
      <c r="K27" s="35">
        <f t="shared" si="0"/>
        <v>0</v>
      </c>
      <c r="L27" s="31"/>
      <c r="N27" s="36">
        <v>10</v>
      </c>
      <c r="O27" s="36">
        <f t="shared" si="1"/>
        <v>0</v>
      </c>
      <c r="P27" s="37"/>
      <c r="Q27" s="34"/>
      <c r="R27" s="38">
        <f t="shared" si="2"/>
        <v>0</v>
      </c>
    </row>
    <row r="28" spans="1:18" ht="10.5" customHeight="1" thickBot="1" x14ac:dyDescent="0.3"/>
    <row r="29" spans="1:18" ht="15.75" thickBot="1" x14ac:dyDescent="0.3">
      <c r="K29" t="s">
        <v>42</v>
      </c>
      <c r="O29" s="12">
        <f>SUM(O11:O27)</f>
        <v>0</v>
      </c>
      <c r="R29" s="12">
        <f>SUM(R11:R27)</f>
        <v>0</v>
      </c>
    </row>
    <row r="31" spans="1:18" x14ac:dyDescent="0.25">
      <c r="A31" t="s">
        <v>39</v>
      </c>
    </row>
    <row r="32" spans="1:18" ht="9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 t="s">
        <v>40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9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 t="s">
        <v>17</v>
      </c>
    </row>
    <row r="37" spans="1:14" x14ac:dyDescent="0.25">
      <c r="A37" s="1" t="s">
        <v>18</v>
      </c>
    </row>
    <row r="38" spans="1:14" ht="9.75" customHeight="1" x14ac:dyDescent="0.25"/>
    <row r="39" spans="1:14" x14ac:dyDescent="0.25">
      <c r="A39" s="1" t="s">
        <v>19</v>
      </c>
    </row>
  </sheetData>
  <sheetProtection selectLockedCells="1" autoFilter="0"/>
  <protectedRanges>
    <protectedRange algorithmName="SHA-512" hashValue="88i+gWfBJ8xLAR8W839IAKwyfO754O2URiFjmYNuFTLYtVk26ZvBADe8aNHux2+5sGKh0ceHkp1x5vnnzVx/kg==" saltValue="MIGKEFMyUKBg+zFqM04YKA==" spinCount="100000" sqref="A11:J27 L11:L27" name="Bereich1"/>
  </protectedRanges>
  <mergeCells count="46">
    <mergeCell ref="A1:R1"/>
    <mergeCell ref="B18:C18"/>
    <mergeCell ref="B26:C26"/>
    <mergeCell ref="B27:C27"/>
    <mergeCell ref="A6:E6"/>
    <mergeCell ref="D15:E15"/>
    <mergeCell ref="D26:E26"/>
    <mergeCell ref="D27:E27"/>
    <mergeCell ref="D17:E17"/>
    <mergeCell ref="D18:E18"/>
    <mergeCell ref="B7:C7"/>
    <mergeCell ref="B8:C8"/>
    <mergeCell ref="B9:C9"/>
    <mergeCell ref="B11:C11"/>
    <mergeCell ref="B12:C12"/>
    <mergeCell ref="B13:C13"/>
    <mergeCell ref="B14:C14"/>
    <mergeCell ref="B15:C15"/>
    <mergeCell ref="B17:C17"/>
    <mergeCell ref="D14:E14"/>
    <mergeCell ref="Q6:R6"/>
    <mergeCell ref="D11:E11"/>
    <mergeCell ref="D7:E7"/>
    <mergeCell ref="G6:L6"/>
    <mergeCell ref="N6:O6"/>
    <mergeCell ref="D12:E12"/>
    <mergeCell ref="D13:E13"/>
    <mergeCell ref="D8:E8"/>
    <mergeCell ref="D9:E9"/>
    <mergeCell ref="D10:E10"/>
    <mergeCell ref="B16:C16"/>
    <mergeCell ref="B25:C25"/>
    <mergeCell ref="D25:E25"/>
    <mergeCell ref="B24:C24"/>
    <mergeCell ref="D16:E16"/>
    <mergeCell ref="D19:E19"/>
    <mergeCell ref="D20:E20"/>
    <mergeCell ref="D21:E21"/>
    <mergeCell ref="D22:E22"/>
    <mergeCell ref="D23:E23"/>
    <mergeCell ref="D24:E24"/>
    <mergeCell ref="B19:C19"/>
    <mergeCell ref="B20:C20"/>
    <mergeCell ref="B21:C21"/>
    <mergeCell ref="B22:C22"/>
    <mergeCell ref="B23:C23"/>
  </mergeCells>
  <pageMargins left="0.25" right="0.25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N33"/>
  <sheetViews>
    <sheetView workbookViewId="0">
      <selection activeCell="A17" sqref="A17"/>
    </sheetView>
  </sheetViews>
  <sheetFormatPr baseColWidth="10" defaultRowHeight="15" x14ac:dyDescent="0.25"/>
  <cols>
    <col min="1" max="1" width="17.42578125" style="4" customWidth="1"/>
    <col min="2" max="2" width="15.7109375" style="4" customWidth="1"/>
    <col min="3" max="3" width="12" style="4" customWidth="1"/>
    <col min="4" max="4" width="31.140625" style="4" customWidth="1"/>
    <col min="5" max="5" width="1.5703125" style="4" customWidth="1"/>
    <col min="6" max="6" width="12.140625" style="4" customWidth="1"/>
    <col min="7" max="8" width="10.140625" style="4" customWidth="1"/>
    <col min="9" max="9" width="3.140625" style="4" customWidth="1"/>
    <col min="10" max="10" width="10.7109375" style="4" customWidth="1"/>
    <col min="11" max="11" width="7.140625" style="4" customWidth="1"/>
    <col min="12" max="12" width="9.85546875" style="4" customWidth="1"/>
    <col min="13" max="13" width="10.85546875" style="4" customWidth="1"/>
    <col min="14" max="14" width="14.7109375" style="4" customWidth="1"/>
    <col min="15" max="16384" width="11.42578125" style="4"/>
  </cols>
  <sheetData>
    <row r="1" spans="1:14" ht="27" thickBot="1" x14ac:dyDescent="0.45">
      <c r="A1" s="73" t="s">
        <v>25</v>
      </c>
      <c r="B1" s="74"/>
      <c r="C1" s="74"/>
      <c r="D1" s="74"/>
      <c r="E1" s="74"/>
      <c r="F1" s="75"/>
      <c r="G1" s="3"/>
      <c r="H1" s="3"/>
      <c r="I1" s="3"/>
      <c r="J1" s="3"/>
      <c r="K1" s="3"/>
      <c r="L1" s="3"/>
      <c r="M1" s="3"/>
      <c r="N1" s="3"/>
    </row>
    <row r="3" spans="1:14" ht="15.75" x14ac:dyDescent="0.25">
      <c r="A3" s="47" t="s">
        <v>0</v>
      </c>
      <c r="B3" s="47" t="str">
        <f>Basisdaten!$B$5&amp;" "&amp;Basisdaten!$B$6</f>
        <v>Dezember 2019</v>
      </c>
      <c r="C3" s="5"/>
      <c r="D3" s="6"/>
    </row>
    <row r="4" spans="1:14" ht="15.75" x14ac:dyDescent="0.25">
      <c r="A4" s="47" t="s">
        <v>37</v>
      </c>
      <c r="B4" s="47" t="str">
        <f>+Basisdaten!$B$8&amp;" / "&amp;Basisdaten!$B$9</f>
        <v xml:space="preserve"> / </v>
      </c>
      <c r="C4" s="5"/>
      <c r="E4" s="5"/>
    </row>
    <row r="5" spans="1:14" ht="15.75" x14ac:dyDescent="0.25">
      <c r="A5" s="6"/>
      <c r="B5" s="5"/>
      <c r="C5" s="5"/>
      <c r="E5" s="5"/>
    </row>
    <row r="6" spans="1:14" x14ac:dyDescent="0.25">
      <c r="A6" s="7" t="s">
        <v>3</v>
      </c>
      <c r="B6" s="58" t="s">
        <v>26</v>
      </c>
      <c r="C6" s="76"/>
      <c r="D6" s="59"/>
      <c r="E6" s="8"/>
      <c r="F6" s="7" t="s">
        <v>27</v>
      </c>
    </row>
    <row r="7" spans="1:14" x14ac:dyDescent="0.25">
      <c r="A7" s="2" t="s">
        <v>22</v>
      </c>
      <c r="B7" s="65" t="s">
        <v>38</v>
      </c>
      <c r="C7" s="65"/>
      <c r="D7" s="65"/>
      <c r="E7" s="9"/>
      <c r="F7" s="13">
        <v>5.99</v>
      </c>
    </row>
    <row r="8" spans="1:14" ht="9" customHeight="1" x14ac:dyDescent="0.25">
      <c r="A8" s="14"/>
      <c r="B8" s="69"/>
      <c r="C8" s="69"/>
      <c r="D8" s="69"/>
      <c r="E8" s="9"/>
      <c r="F8" s="15"/>
    </row>
    <row r="9" spans="1:14" x14ac:dyDescent="0.25">
      <c r="A9" s="2"/>
      <c r="B9" s="70"/>
      <c r="C9" s="71"/>
      <c r="D9" s="72"/>
      <c r="E9" s="9"/>
      <c r="F9" s="13"/>
    </row>
    <row r="10" spans="1:14" x14ac:dyDescent="0.25">
      <c r="A10" s="2"/>
      <c r="B10" s="20"/>
      <c r="C10" s="21"/>
      <c r="D10" s="22"/>
      <c r="E10" s="9"/>
      <c r="F10" s="13"/>
    </row>
    <row r="11" spans="1:14" x14ac:dyDescent="0.25">
      <c r="A11" s="2"/>
      <c r="B11" s="20"/>
      <c r="C11" s="21"/>
      <c r="D11" s="22"/>
      <c r="E11" s="9"/>
      <c r="F11" s="13"/>
    </row>
    <row r="12" spans="1:14" x14ac:dyDescent="0.25">
      <c r="A12" s="2"/>
      <c r="B12" s="20"/>
      <c r="C12" s="21"/>
      <c r="D12" s="22"/>
      <c r="E12" s="9"/>
      <c r="F12" s="13"/>
    </row>
    <row r="13" spans="1:14" x14ac:dyDescent="0.25">
      <c r="A13" s="2"/>
      <c r="B13" s="20"/>
      <c r="C13" s="21"/>
      <c r="D13" s="22"/>
      <c r="E13" s="9"/>
      <c r="F13" s="13"/>
    </row>
    <row r="14" spans="1:14" x14ac:dyDescent="0.25">
      <c r="A14" s="2"/>
      <c r="B14" s="70"/>
      <c r="C14" s="71"/>
      <c r="D14" s="72"/>
      <c r="E14" s="9"/>
      <c r="F14" s="13"/>
    </row>
    <row r="15" spans="1:14" x14ac:dyDescent="0.25">
      <c r="A15" s="2"/>
      <c r="B15" s="70"/>
      <c r="C15" s="71"/>
      <c r="D15" s="72"/>
      <c r="E15" s="9"/>
      <c r="F15" s="13"/>
    </row>
    <row r="16" spans="1:14" x14ac:dyDescent="0.25">
      <c r="A16" s="2"/>
      <c r="B16" s="65"/>
      <c r="C16" s="65"/>
      <c r="D16" s="65"/>
      <c r="E16" s="9"/>
      <c r="F16" s="13"/>
    </row>
    <row r="17" spans="1:6" x14ac:dyDescent="0.25">
      <c r="A17" s="2"/>
      <c r="B17" s="65"/>
      <c r="C17" s="65"/>
      <c r="D17" s="65"/>
      <c r="E17" s="9"/>
      <c r="F17" s="13"/>
    </row>
    <row r="18" spans="1:6" x14ac:dyDescent="0.25">
      <c r="A18" s="2"/>
      <c r="B18" s="65"/>
      <c r="C18" s="65"/>
      <c r="D18" s="65"/>
      <c r="E18" s="9"/>
      <c r="F18" s="13"/>
    </row>
    <row r="19" spans="1:6" ht="15.75" thickBot="1" x14ac:dyDescent="0.3">
      <c r="A19" s="9"/>
      <c r="B19" s="9"/>
      <c r="C19" s="9"/>
      <c r="E19" s="9"/>
      <c r="F19" s="10"/>
    </row>
    <row r="20" spans="1:6" ht="15.75" thickBot="1" x14ac:dyDescent="0.3">
      <c r="A20" s="66"/>
      <c r="B20" s="66"/>
      <c r="D20" s="7" t="s">
        <v>28</v>
      </c>
      <c r="F20" s="49">
        <f>SUM(F9:F18)</f>
        <v>0</v>
      </c>
    </row>
    <row r="23" spans="1:6" hidden="1" x14ac:dyDescent="0.25">
      <c r="A23" s="18" t="s">
        <v>46</v>
      </c>
    </row>
    <row r="24" spans="1:6" hidden="1" x14ac:dyDescent="0.25"/>
    <row r="25" spans="1:6" x14ac:dyDescent="0.25">
      <c r="A25" s="67" t="s">
        <v>29</v>
      </c>
      <c r="B25" s="68"/>
      <c r="C25" s="68"/>
      <c r="D25" s="68"/>
      <c r="E25" s="68"/>
      <c r="F25" s="68"/>
    </row>
    <row r="27" spans="1:6" x14ac:dyDescent="0.25">
      <c r="A27" s="11" t="s">
        <v>30</v>
      </c>
      <c r="B27" s="11"/>
      <c r="C27" s="11"/>
      <c r="D27" s="11"/>
    </row>
    <row r="28" spans="1:6" x14ac:dyDescent="0.25">
      <c r="A28" s="11" t="s">
        <v>31</v>
      </c>
      <c r="B28" s="11"/>
      <c r="C28" s="11"/>
      <c r="D28" s="11"/>
    </row>
    <row r="29" spans="1:6" x14ac:dyDescent="0.25">
      <c r="A29" s="11" t="s">
        <v>32</v>
      </c>
      <c r="B29" s="11"/>
      <c r="C29" s="11"/>
      <c r="D29" s="11"/>
    </row>
    <row r="30" spans="1:6" x14ac:dyDescent="0.25">
      <c r="A30" s="11" t="s">
        <v>33</v>
      </c>
      <c r="B30" s="11"/>
      <c r="C30" s="11"/>
      <c r="D30" s="11"/>
    </row>
    <row r="31" spans="1:6" x14ac:dyDescent="0.25">
      <c r="A31" s="11" t="s">
        <v>34</v>
      </c>
      <c r="B31" s="11"/>
      <c r="C31" s="11"/>
      <c r="D31" s="11"/>
    </row>
    <row r="32" spans="1:6" x14ac:dyDescent="0.25">
      <c r="A32" s="11" t="s">
        <v>35</v>
      </c>
      <c r="B32" s="11"/>
      <c r="C32" s="11"/>
      <c r="D32" s="11"/>
    </row>
    <row r="33" spans="1:4" x14ac:dyDescent="0.25">
      <c r="A33" s="11" t="s">
        <v>36</v>
      </c>
      <c r="B33" s="11"/>
      <c r="C33" s="11"/>
      <c r="D33" s="11"/>
    </row>
  </sheetData>
  <sheetProtection selectLockedCells="1"/>
  <mergeCells count="12">
    <mergeCell ref="A1:F1"/>
    <mergeCell ref="B6:D6"/>
    <mergeCell ref="B7:D7"/>
    <mergeCell ref="B14:D14"/>
    <mergeCell ref="B15:D15"/>
    <mergeCell ref="B17:D17"/>
    <mergeCell ref="B18:D18"/>
    <mergeCell ref="A20:B20"/>
    <mergeCell ref="A25:F25"/>
    <mergeCell ref="B8:D8"/>
    <mergeCell ref="B9:D9"/>
    <mergeCell ref="B16:D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C0EA-9E52-4309-8AFC-5BE418AA28A2}">
  <sheetPr>
    <tabColor theme="7"/>
    <pageSetUpPr fitToPage="1"/>
  </sheetPr>
  <dimension ref="A1:Q39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17" customWidth="1"/>
    <col min="2" max="3" width="7.7109375" customWidth="1"/>
    <col min="4" max="5" width="7.85546875" customWidth="1"/>
    <col min="6" max="6" width="2.140625" customWidth="1"/>
    <col min="7" max="7" width="10.140625" bestFit="1" customWidth="1"/>
    <col min="8" max="8" width="6.7109375" customWidth="1"/>
    <col min="9" max="11" width="6.28515625" bestFit="1" customWidth="1"/>
    <col min="12" max="12" width="28.7109375" customWidth="1"/>
    <col min="13" max="13" width="2.140625" customWidth="1"/>
    <col min="14" max="14" width="8.7109375" bestFit="1" customWidth="1"/>
    <col min="15" max="15" width="2.140625" customWidth="1"/>
    <col min="16" max="16" width="8.140625" customWidth="1"/>
  </cols>
  <sheetData>
    <row r="1" spans="1:17" ht="27" thickBot="1" x14ac:dyDescent="0.45">
      <c r="A1" s="51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3" spans="1:17" ht="15.75" x14ac:dyDescent="0.25">
      <c r="A3" s="47" t="s">
        <v>0</v>
      </c>
      <c r="B3" s="47" t="str">
        <f>Basisdaten!$B$5&amp;" "&amp;Basisdaten!$B$6</f>
        <v>Dezember 2019</v>
      </c>
      <c r="C3" s="48"/>
    </row>
    <row r="4" spans="1:17" ht="15.75" x14ac:dyDescent="0.25">
      <c r="A4" s="47" t="s">
        <v>37</v>
      </c>
      <c r="B4" s="47" t="str">
        <f>+Basisdaten!$B$8&amp;" / "&amp;Basisdaten!$B$9</f>
        <v xml:space="preserve"> / </v>
      </c>
      <c r="C4" s="48"/>
    </row>
    <row r="6" spans="1:17" x14ac:dyDescent="0.25">
      <c r="A6" s="62" t="s">
        <v>1</v>
      </c>
      <c r="B6" s="63"/>
      <c r="C6" s="63"/>
      <c r="D6" s="63"/>
      <c r="E6" s="64"/>
      <c r="G6" s="57" t="s">
        <v>2</v>
      </c>
      <c r="H6" s="57"/>
      <c r="I6" s="57"/>
      <c r="J6" s="57"/>
      <c r="K6" s="57"/>
      <c r="L6" s="57"/>
      <c r="N6" s="50" t="s">
        <v>55</v>
      </c>
      <c r="P6" s="57" t="s">
        <v>20</v>
      </c>
      <c r="Q6" s="57"/>
    </row>
    <row r="7" spans="1:17" x14ac:dyDescent="0.25">
      <c r="A7" s="7" t="s">
        <v>43</v>
      </c>
      <c r="B7" s="58" t="s">
        <v>11</v>
      </c>
      <c r="C7" s="59"/>
      <c r="D7" s="58" t="s">
        <v>10</v>
      </c>
      <c r="E7" s="59"/>
      <c r="G7" s="7" t="s">
        <v>3</v>
      </c>
      <c r="H7" s="7" t="s">
        <v>4</v>
      </c>
      <c r="I7" s="7" t="s">
        <v>5</v>
      </c>
      <c r="J7" s="7" t="s">
        <v>14</v>
      </c>
      <c r="K7" s="7" t="s">
        <v>15</v>
      </c>
      <c r="L7" s="7" t="s">
        <v>16</v>
      </c>
      <c r="N7" s="7" t="s">
        <v>7</v>
      </c>
      <c r="P7" s="7" t="s">
        <v>12</v>
      </c>
      <c r="Q7" s="7" t="s">
        <v>13</v>
      </c>
    </row>
    <row r="8" spans="1:17" x14ac:dyDescent="0.25">
      <c r="A8" s="29" t="s">
        <v>44</v>
      </c>
      <c r="B8" s="55" t="s">
        <v>22</v>
      </c>
      <c r="C8" s="56"/>
      <c r="D8" s="55" t="s">
        <v>23</v>
      </c>
      <c r="E8" s="56"/>
      <c r="F8" s="24"/>
      <c r="G8" s="32">
        <v>42121</v>
      </c>
      <c r="H8" s="33">
        <v>0.64583333333333337</v>
      </c>
      <c r="I8" s="33">
        <v>0.8125</v>
      </c>
      <c r="J8" s="33">
        <v>1.0416666666666666E-2</v>
      </c>
      <c r="K8" s="35">
        <f xml:space="preserve"> MOD(I8-H8,1)</f>
        <v>0.16666666666666663</v>
      </c>
      <c r="L8" s="31"/>
      <c r="N8" s="36"/>
      <c r="O8" s="37"/>
      <c r="P8" s="34">
        <v>10.199999999999999</v>
      </c>
      <c r="Q8" s="38">
        <f>P8*0.3</f>
        <v>3.0599999999999996</v>
      </c>
    </row>
    <row r="9" spans="1:17" x14ac:dyDescent="0.25">
      <c r="A9" s="29" t="s">
        <v>45</v>
      </c>
      <c r="B9" s="55" t="s">
        <v>22</v>
      </c>
      <c r="C9" s="56"/>
      <c r="D9" s="55" t="s">
        <v>24</v>
      </c>
      <c r="E9" s="56"/>
      <c r="F9" s="24"/>
      <c r="G9" s="32">
        <v>42124</v>
      </c>
      <c r="H9" s="33">
        <v>0.64583333333333337</v>
      </c>
      <c r="I9" s="33">
        <v>0.875</v>
      </c>
      <c r="J9" s="33">
        <v>1.0416666666666666E-2</v>
      </c>
      <c r="K9" s="35">
        <f t="shared" ref="K9:K27" si="0" xml:space="preserve"> MOD(I9-H9,1)</f>
        <v>0.22916666666666663</v>
      </c>
      <c r="L9" s="31" t="s">
        <v>21</v>
      </c>
      <c r="N9" s="36"/>
      <c r="O9" s="37"/>
      <c r="P9" s="34">
        <v>5.8</v>
      </c>
      <c r="Q9" s="38">
        <f t="shared" ref="Q9:Q27" si="1">P9*0.3</f>
        <v>1.74</v>
      </c>
    </row>
    <row r="10" spans="1:17" ht="7.5" customHeight="1" x14ac:dyDescent="0.25">
      <c r="A10" s="25"/>
      <c r="B10" s="25"/>
      <c r="C10" s="26"/>
      <c r="D10" s="60"/>
      <c r="E10" s="61"/>
      <c r="F10" s="30"/>
      <c r="G10" s="27"/>
      <c r="H10" s="28"/>
      <c r="I10" s="28"/>
      <c r="J10" s="28"/>
      <c r="K10" s="23"/>
      <c r="L10" s="27"/>
      <c r="M10" s="37"/>
      <c r="N10" s="16"/>
      <c r="O10" s="37"/>
      <c r="P10" s="17"/>
      <c r="Q10" s="17"/>
    </row>
    <row r="11" spans="1:17" x14ac:dyDescent="0.25">
      <c r="A11" s="29"/>
      <c r="B11" s="55"/>
      <c r="C11" s="56"/>
      <c r="D11" s="55"/>
      <c r="E11" s="56"/>
      <c r="F11" s="30"/>
      <c r="G11" s="32"/>
      <c r="H11" s="33"/>
      <c r="I11" s="33"/>
      <c r="J11" s="33"/>
      <c r="K11" s="35">
        <f t="shared" si="0"/>
        <v>0</v>
      </c>
      <c r="L11" s="31"/>
      <c r="N11" s="36"/>
      <c r="O11" s="37"/>
      <c r="P11" s="34"/>
      <c r="Q11" s="38">
        <f t="shared" si="1"/>
        <v>0</v>
      </c>
    </row>
    <row r="12" spans="1:17" x14ac:dyDescent="0.25">
      <c r="A12" s="29"/>
      <c r="B12" s="55"/>
      <c r="C12" s="56"/>
      <c r="D12" s="55"/>
      <c r="E12" s="56"/>
      <c r="F12" s="30"/>
      <c r="G12" s="32"/>
      <c r="H12" s="33"/>
      <c r="I12" s="33"/>
      <c r="J12" s="33"/>
      <c r="K12" s="35">
        <f t="shared" si="0"/>
        <v>0</v>
      </c>
      <c r="L12" s="31"/>
      <c r="N12" s="36"/>
      <c r="O12" s="37"/>
      <c r="P12" s="34"/>
      <c r="Q12" s="38">
        <f t="shared" si="1"/>
        <v>0</v>
      </c>
    </row>
    <row r="13" spans="1:17" x14ac:dyDescent="0.25">
      <c r="A13" s="29"/>
      <c r="B13" s="55"/>
      <c r="C13" s="56"/>
      <c r="D13" s="55"/>
      <c r="E13" s="56"/>
      <c r="F13" s="30"/>
      <c r="G13" s="32"/>
      <c r="H13" s="33"/>
      <c r="I13" s="33"/>
      <c r="J13" s="33"/>
      <c r="K13" s="35">
        <f t="shared" si="0"/>
        <v>0</v>
      </c>
      <c r="L13" s="31"/>
      <c r="N13" s="36"/>
      <c r="O13" s="37"/>
      <c r="P13" s="34"/>
      <c r="Q13" s="38">
        <f t="shared" si="1"/>
        <v>0</v>
      </c>
    </row>
    <row r="14" spans="1:17" x14ac:dyDescent="0.25">
      <c r="A14" s="29"/>
      <c r="B14" s="55"/>
      <c r="C14" s="56"/>
      <c r="D14" s="55"/>
      <c r="E14" s="56"/>
      <c r="F14" s="30"/>
      <c r="G14" s="32"/>
      <c r="H14" s="33"/>
      <c r="I14" s="33"/>
      <c r="J14" s="33"/>
      <c r="K14" s="35">
        <f t="shared" si="0"/>
        <v>0</v>
      </c>
      <c r="L14" s="31"/>
      <c r="N14" s="36"/>
      <c r="O14" s="37"/>
      <c r="P14" s="34"/>
      <c r="Q14" s="38">
        <f t="shared" si="1"/>
        <v>0</v>
      </c>
    </row>
    <row r="15" spans="1:17" x14ac:dyDescent="0.25">
      <c r="A15" s="29"/>
      <c r="B15" s="55"/>
      <c r="C15" s="56"/>
      <c r="D15" s="55"/>
      <c r="E15" s="56"/>
      <c r="F15" s="30"/>
      <c r="G15" s="32"/>
      <c r="H15" s="33"/>
      <c r="I15" s="33"/>
      <c r="J15" s="33"/>
      <c r="K15" s="35">
        <f t="shared" si="0"/>
        <v>0</v>
      </c>
      <c r="L15" s="31"/>
      <c r="N15" s="36"/>
      <c r="O15" s="37"/>
      <c r="P15" s="34"/>
      <c r="Q15" s="38">
        <f t="shared" si="1"/>
        <v>0</v>
      </c>
    </row>
    <row r="16" spans="1:17" x14ac:dyDescent="0.25">
      <c r="A16" s="29"/>
      <c r="B16" s="55"/>
      <c r="C16" s="56"/>
      <c r="D16" s="55"/>
      <c r="E16" s="56"/>
      <c r="F16" s="30"/>
      <c r="G16" s="32"/>
      <c r="H16" s="33"/>
      <c r="I16" s="33"/>
      <c r="J16" s="33"/>
      <c r="K16" s="35">
        <f t="shared" si="0"/>
        <v>0</v>
      </c>
      <c r="L16" s="31"/>
      <c r="N16" s="36"/>
      <c r="O16" s="37"/>
      <c r="P16" s="34"/>
      <c r="Q16" s="38">
        <f t="shared" si="1"/>
        <v>0</v>
      </c>
    </row>
    <row r="17" spans="1:17" x14ac:dyDescent="0.25">
      <c r="A17" s="29"/>
      <c r="B17" s="55"/>
      <c r="C17" s="56"/>
      <c r="D17" s="55"/>
      <c r="E17" s="56"/>
      <c r="F17" s="30"/>
      <c r="G17" s="32"/>
      <c r="H17" s="33"/>
      <c r="I17" s="33"/>
      <c r="J17" s="33"/>
      <c r="K17" s="35">
        <f t="shared" si="0"/>
        <v>0</v>
      </c>
      <c r="L17" s="31"/>
      <c r="N17" s="36"/>
      <c r="O17" s="37"/>
      <c r="P17" s="34"/>
      <c r="Q17" s="38">
        <f t="shared" si="1"/>
        <v>0</v>
      </c>
    </row>
    <row r="18" spans="1:17" x14ac:dyDescent="0.25">
      <c r="A18" s="29"/>
      <c r="B18" s="55"/>
      <c r="C18" s="56"/>
      <c r="D18" s="55"/>
      <c r="E18" s="56"/>
      <c r="F18" s="30"/>
      <c r="G18" s="32"/>
      <c r="H18" s="33"/>
      <c r="I18" s="33"/>
      <c r="J18" s="33"/>
      <c r="K18" s="35">
        <f t="shared" si="0"/>
        <v>0</v>
      </c>
      <c r="L18" s="31"/>
      <c r="N18" s="36"/>
      <c r="O18" s="37"/>
      <c r="P18" s="34"/>
      <c r="Q18" s="38">
        <f t="shared" si="1"/>
        <v>0</v>
      </c>
    </row>
    <row r="19" spans="1:17" x14ac:dyDescent="0.25">
      <c r="A19" s="29"/>
      <c r="B19" s="55"/>
      <c r="C19" s="56"/>
      <c r="D19" s="55"/>
      <c r="E19" s="56"/>
      <c r="F19" s="30"/>
      <c r="G19" s="32"/>
      <c r="H19" s="33"/>
      <c r="I19" s="33"/>
      <c r="J19" s="33"/>
      <c r="K19" s="35">
        <f t="shared" si="0"/>
        <v>0</v>
      </c>
      <c r="L19" s="31"/>
      <c r="N19" s="36"/>
      <c r="O19" s="37"/>
      <c r="P19" s="34"/>
      <c r="Q19" s="38">
        <f t="shared" si="1"/>
        <v>0</v>
      </c>
    </row>
    <row r="20" spans="1:17" x14ac:dyDescent="0.25">
      <c r="A20" s="29"/>
      <c r="B20" s="55"/>
      <c r="C20" s="56"/>
      <c r="D20" s="55"/>
      <c r="E20" s="56"/>
      <c r="F20" s="30"/>
      <c r="G20" s="32"/>
      <c r="H20" s="33"/>
      <c r="I20" s="33"/>
      <c r="J20" s="33"/>
      <c r="K20" s="35">
        <f t="shared" si="0"/>
        <v>0</v>
      </c>
      <c r="L20" s="31"/>
      <c r="N20" s="36"/>
      <c r="O20" s="37"/>
      <c r="P20" s="34"/>
      <c r="Q20" s="38">
        <f t="shared" si="1"/>
        <v>0</v>
      </c>
    </row>
    <row r="21" spans="1:17" x14ac:dyDescent="0.25">
      <c r="A21" s="29"/>
      <c r="B21" s="55"/>
      <c r="C21" s="56"/>
      <c r="D21" s="55"/>
      <c r="E21" s="56"/>
      <c r="F21" s="30"/>
      <c r="G21" s="32"/>
      <c r="H21" s="33"/>
      <c r="I21" s="33"/>
      <c r="J21" s="33"/>
      <c r="K21" s="35">
        <f t="shared" si="0"/>
        <v>0</v>
      </c>
      <c r="L21" s="31"/>
      <c r="N21" s="36"/>
      <c r="O21" s="37"/>
      <c r="P21" s="34"/>
      <c r="Q21" s="38">
        <f t="shared" si="1"/>
        <v>0</v>
      </c>
    </row>
    <row r="22" spans="1:17" x14ac:dyDescent="0.25">
      <c r="A22" s="29"/>
      <c r="B22" s="55"/>
      <c r="C22" s="56"/>
      <c r="D22" s="55"/>
      <c r="E22" s="56"/>
      <c r="F22" s="30"/>
      <c r="G22" s="32"/>
      <c r="H22" s="33"/>
      <c r="I22" s="33"/>
      <c r="J22" s="33"/>
      <c r="K22" s="35">
        <f t="shared" si="0"/>
        <v>0</v>
      </c>
      <c r="L22" s="31"/>
      <c r="N22" s="36"/>
      <c r="O22" s="37"/>
      <c r="P22" s="34"/>
      <c r="Q22" s="38">
        <f t="shared" si="1"/>
        <v>0</v>
      </c>
    </row>
    <row r="23" spans="1:17" x14ac:dyDescent="0.25">
      <c r="A23" s="29"/>
      <c r="B23" s="55"/>
      <c r="C23" s="56">
        <v>0</v>
      </c>
      <c r="D23" s="55"/>
      <c r="E23" s="56"/>
      <c r="F23" s="30"/>
      <c r="G23" s="32"/>
      <c r="H23" s="33"/>
      <c r="I23" s="33"/>
      <c r="J23" s="33"/>
      <c r="K23" s="35">
        <f t="shared" si="0"/>
        <v>0</v>
      </c>
      <c r="L23" s="31"/>
      <c r="N23" s="36"/>
      <c r="O23" s="37"/>
      <c r="P23" s="34"/>
      <c r="Q23" s="38">
        <f t="shared" si="1"/>
        <v>0</v>
      </c>
    </row>
    <row r="24" spans="1:17" x14ac:dyDescent="0.25">
      <c r="A24" s="29"/>
      <c r="B24" s="55"/>
      <c r="C24" s="56"/>
      <c r="D24" s="55"/>
      <c r="E24" s="56"/>
      <c r="F24" s="30"/>
      <c r="G24" s="32"/>
      <c r="H24" s="33"/>
      <c r="I24" s="33"/>
      <c r="J24" s="33"/>
      <c r="K24" s="35">
        <f t="shared" si="0"/>
        <v>0</v>
      </c>
      <c r="L24" s="31"/>
      <c r="N24" s="36"/>
      <c r="O24" s="37"/>
      <c r="P24" s="34"/>
      <c r="Q24" s="38">
        <f t="shared" si="1"/>
        <v>0</v>
      </c>
    </row>
    <row r="25" spans="1:17" x14ac:dyDescent="0.25">
      <c r="A25" s="29"/>
      <c r="B25" s="55"/>
      <c r="C25" s="56"/>
      <c r="D25" s="55"/>
      <c r="E25" s="56"/>
      <c r="F25" s="30"/>
      <c r="G25" s="32"/>
      <c r="H25" s="33"/>
      <c r="I25" s="33"/>
      <c r="J25" s="33"/>
      <c r="K25" s="35">
        <f t="shared" si="0"/>
        <v>0</v>
      </c>
      <c r="L25" s="31"/>
      <c r="N25" s="36"/>
      <c r="O25" s="37"/>
      <c r="P25" s="34"/>
      <c r="Q25" s="38">
        <f t="shared" si="1"/>
        <v>0</v>
      </c>
    </row>
    <row r="26" spans="1:17" x14ac:dyDescent="0.25">
      <c r="A26" s="29"/>
      <c r="B26" s="55"/>
      <c r="C26" s="56"/>
      <c r="D26" s="55"/>
      <c r="E26" s="56"/>
      <c r="F26" s="30"/>
      <c r="G26" s="32"/>
      <c r="H26" s="33"/>
      <c r="I26" s="33"/>
      <c r="J26" s="33"/>
      <c r="K26" s="35">
        <f t="shared" si="0"/>
        <v>0</v>
      </c>
      <c r="L26" s="31"/>
      <c r="N26" s="36"/>
      <c r="O26" s="37"/>
      <c r="P26" s="34"/>
      <c r="Q26" s="38">
        <f t="shared" si="1"/>
        <v>0</v>
      </c>
    </row>
    <row r="27" spans="1:17" x14ac:dyDescent="0.25">
      <c r="A27" s="29"/>
      <c r="B27" s="55"/>
      <c r="C27" s="56"/>
      <c r="D27" s="55"/>
      <c r="E27" s="56"/>
      <c r="F27" s="30"/>
      <c r="G27" s="32"/>
      <c r="H27" s="33"/>
      <c r="I27" s="33"/>
      <c r="J27" s="33"/>
      <c r="K27" s="35">
        <f t="shared" si="0"/>
        <v>0</v>
      </c>
      <c r="L27" s="31"/>
      <c r="N27" s="36"/>
      <c r="O27" s="37"/>
      <c r="P27" s="34"/>
      <c r="Q27" s="38">
        <f t="shared" si="1"/>
        <v>0</v>
      </c>
    </row>
    <row r="28" spans="1:17" ht="10.5" customHeight="1" thickBot="1" x14ac:dyDescent="0.3"/>
    <row r="29" spans="1:17" ht="15.75" thickBot="1" x14ac:dyDescent="0.3">
      <c r="K29" t="s">
        <v>42</v>
      </c>
      <c r="N29" s="12">
        <f>SUM(N11:N27)</f>
        <v>0</v>
      </c>
      <c r="Q29" s="12">
        <f>SUM(Q11:Q27)</f>
        <v>0</v>
      </c>
    </row>
    <row r="31" spans="1:17" x14ac:dyDescent="0.25">
      <c r="A31" t="s">
        <v>39</v>
      </c>
    </row>
    <row r="32" spans="1:17" ht="9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9" t="s">
        <v>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9" t="s">
        <v>40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9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9" t="s">
        <v>17</v>
      </c>
    </row>
    <row r="37" spans="1:13" x14ac:dyDescent="0.25">
      <c r="A37" s="19" t="s">
        <v>18</v>
      </c>
    </row>
    <row r="38" spans="1:13" ht="9.75" customHeight="1" x14ac:dyDescent="0.25"/>
    <row r="39" spans="1:13" x14ac:dyDescent="0.25">
      <c r="A39" s="19" t="s">
        <v>19</v>
      </c>
    </row>
  </sheetData>
  <sheetProtection selectLockedCells="1" autoFilter="0"/>
  <protectedRanges>
    <protectedRange algorithmName="SHA-512" hashValue="88i+gWfBJ8xLAR8W839IAKwyfO754O2URiFjmYNuFTLYtVk26ZvBADe8aNHux2+5sGKh0ceHkp1x5vnnzVx/kg==" saltValue="MIGKEFMyUKBg+zFqM04YKA==" spinCount="100000" sqref="A11:J27 L11:L27" name="Bereich1"/>
  </protectedRanges>
  <mergeCells count="45">
    <mergeCell ref="B11:C11"/>
    <mergeCell ref="D11:E11"/>
    <mergeCell ref="A1:Q1"/>
    <mergeCell ref="A6:E6"/>
    <mergeCell ref="G6:L6"/>
    <mergeCell ref="P6:Q6"/>
    <mergeCell ref="B7:C7"/>
    <mergeCell ref="D7:E7"/>
    <mergeCell ref="B8:C8"/>
    <mergeCell ref="D8:E8"/>
    <mergeCell ref="B9:C9"/>
    <mergeCell ref="D9:E9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7:C27"/>
    <mergeCell ref="D27:E27"/>
    <mergeCell ref="B24:C24"/>
    <mergeCell ref="D24:E24"/>
    <mergeCell ref="B25:C25"/>
    <mergeCell ref="D25:E25"/>
    <mergeCell ref="B26:C26"/>
    <mergeCell ref="D26:E26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Basisdaten</vt:lpstr>
      <vt:lpstr>Abrechnung Mini</vt:lpstr>
      <vt:lpstr>Auslagen Mini</vt:lpstr>
      <vt:lpstr>Doku Freie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R14_Alex</cp:lastModifiedBy>
  <cp:lastPrinted>2019-11-21T09:09:48Z</cp:lastPrinted>
  <dcterms:created xsi:type="dcterms:W3CDTF">2015-04-16T07:51:55Z</dcterms:created>
  <dcterms:modified xsi:type="dcterms:W3CDTF">2019-12-02T11:07:50Z</dcterms:modified>
</cp:coreProperties>
</file>